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120" yWindow="900" windowWidth="31480" windowHeight="17080" tabRatio="500"/>
  </bookViews>
  <sheets>
    <sheet name="Blatt1" sheetId="1" r:id="rId1"/>
    <sheet name="Blat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F16" i="1"/>
  <c r="G16" i="1"/>
  <c r="G15" i="1"/>
  <c r="F15" i="1"/>
  <c r="G14" i="1"/>
  <c r="F14" i="1"/>
  <c r="G13" i="1"/>
  <c r="F13" i="1"/>
  <c r="G12" i="1"/>
  <c r="F12" i="1"/>
  <c r="G11" i="1"/>
  <c r="F11" i="1"/>
  <c r="G10" i="1"/>
  <c r="F10" i="1"/>
  <c r="F9" i="1"/>
  <c r="G9" i="1"/>
  <c r="G7" i="1"/>
  <c r="F7" i="1"/>
  <c r="G8" i="1"/>
  <c r="F8" i="1"/>
  <c r="G4" i="1"/>
  <c r="F4" i="1"/>
  <c r="F5" i="1"/>
  <c r="G5" i="1"/>
  <c r="F6" i="1"/>
  <c r="G6" i="1"/>
  <c r="G27" i="1"/>
  <c r="F26" i="1"/>
</calcChain>
</file>

<file path=xl/sharedStrings.xml><?xml version="1.0" encoding="utf-8"?>
<sst xmlns="http://schemas.openxmlformats.org/spreadsheetml/2006/main" count="141" uniqueCount="63">
  <si>
    <t>Datum</t>
  </si>
  <si>
    <t>Min</t>
  </si>
  <si>
    <t>Betrag €</t>
  </si>
  <si>
    <t>Zeitaufwand</t>
  </si>
  <si>
    <t>Summe</t>
  </si>
  <si>
    <t>Von</t>
  </si>
  <si>
    <t>Bis</t>
  </si>
  <si>
    <t>Text</t>
  </si>
  <si>
    <t>Projektmanagement</t>
  </si>
  <si>
    <t>Programmierung</t>
  </si>
  <si>
    <t>GS</t>
  </si>
  <si>
    <t>Kürzel</t>
  </si>
  <si>
    <t>Konzeption</t>
  </si>
  <si>
    <t>Strategie</t>
  </si>
  <si>
    <t>Beratung</t>
  </si>
  <si>
    <t>Beratung vor Ort</t>
  </si>
  <si>
    <t>Telefonische Beratung</t>
  </si>
  <si>
    <t>Workshop Leiter</t>
  </si>
  <si>
    <t>Design</t>
  </si>
  <si>
    <t>Visuelle Konzeption</t>
  </si>
  <si>
    <t>Layout</t>
  </si>
  <si>
    <t>Reinzeichnung</t>
  </si>
  <si>
    <t>Präsentation</t>
  </si>
  <si>
    <t>Präsentation via Telefon</t>
  </si>
  <si>
    <t>Präsentation via  TeamViewer</t>
  </si>
  <si>
    <t>Digital</t>
  </si>
  <si>
    <t>Rebriefing an Kunde</t>
  </si>
  <si>
    <t>Briefing an Kunde</t>
  </si>
  <si>
    <t>Extern</t>
  </si>
  <si>
    <t>Nebenkosten</t>
  </si>
  <si>
    <t>Farb-Ausdruck DinA4</t>
  </si>
  <si>
    <t>Farb-Ausdruck DinA3</t>
  </si>
  <si>
    <t>S/W-Ausdruck DinA4</t>
  </si>
  <si>
    <t>S/W-Ausdruck DinA3</t>
  </si>
  <si>
    <t>Beratung Creative Lead</t>
  </si>
  <si>
    <t>Senior-Art-Direction</t>
  </si>
  <si>
    <t>Junior-Art-Direction</t>
  </si>
  <si>
    <t>Pressetexte</t>
  </si>
  <si>
    <t>Beratung Senior-Art</t>
  </si>
  <si>
    <t>Beratung Junior-Art</t>
  </si>
  <si>
    <t>Leistungskategorie</t>
  </si>
  <si>
    <t>Leistungsart</t>
  </si>
  <si>
    <t xml:space="preserve">Super Sparpreis Honorar Stdsatz € </t>
  </si>
  <si>
    <t>Fahrtkosten PKW</t>
  </si>
  <si>
    <t>Datenhandling</t>
  </si>
  <si>
    <t>Beschreibung</t>
  </si>
  <si>
    <t>Anmerkung</t>
  </si>
  <si>
    <t xml:space="preserve">Sparpreis Honorar Stdsatz € </t>
  </si>
  <si>
    <t xml:space="preserve">Honorar Stdsatz € </t>
  </si>
  <si>
    <t>Pers. Präsentaion</t>
  </si>
  <si>
    <t>Visuelles Konzept</t>
  </si>
  <si>
    <t>Anlage Abrechnung ZeithonorarWebsite Econnects</t>
  </si>
  <si>
    <t>Installation</t>
  </si>
  <si>
    <t>Installation Wordpress_Blog</t>
  </si>
  <si>
    <t>Logo einbauen, Slide einbauen, Sticky Header anpassen</t>
  </si>
  <si>
    <t>Proven Experts Siegel einbauen, 3 Bilder einbauen in Infokästen Startseite</t>
  </si>
  <si>
    <t>Sticky Header neu anpassen mit 10.000 Kunden, Navigationhide einbauen</t>
  </si>
  <si>
    <t>Logos einbauen Referenzen</t>
  </si>
  <si>
    <t>Proven Expert Langen Balken einbauen, responsive</t>
  </si>
  <si>
    <t xml:space="preserve">Startseite </t>
  </si>
  <si>
    <t>Startseite</t>
  </si>
  <si>
    <t>Startseite, jetzt 6x in Hmaburg, sticky contact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</si>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</sst>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\(h&quot; h&quot;\ mm\)"/>
    <numFmt numFmtId="165" formatCode="[mm]"/>
    <numFmt numFmtId="166" formatCode="#,##0.00;[Red]#,##0.00"/>
    <numFmt numFmtId="167" formatCode="dd/mm/yyyy"/>
  </numFmts>
  <fonts count="7" x14ac:knownFonts="1">
    <font>
      <sz val="12"/>
      <color theme="1"/>
      <name val="Calibri"/>
      <family val="2"/>
      <charset val="128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166" fontId="5" fillId="0" borderId="1" xfId="0" applyNumberFormat="1" applyFont="1" applyBorder="1"/>
    <xf numFmtId="167" fontId="5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right" vertical="top"/>
    </xf>
    <xf numFmtId="20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4" fontId="6" fillId="0" borderId="1" xfId="0" applyNumberFormat="1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167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top" wrapText="1"/>
    </xf>
  </cellXfs>
  <cellStyles count="185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Besuchter Link" xfId="22" builtinId="9" hidden="1"/>
    <cellStyle name="Besuchter Link" xfId="24" builtinId="9" hidden="1"/>
    <cellStyle name="Besuchter Link" xfId="26" builtinId="9" hidden="1"/>
    <cellStyle name="Besuchter Link" xfId="28" builtinId="9" hidden="1"/>
    <cellStyle name="Besuchter Link" xfId="30" builtinId="9" hidden="1"/>
    <cellStyle name="Besuchter Link" xfId="32" builtinId="9" hidden="1"/>
    <cellStyle name="Besuchter Link" xfId="34" builtinId="9" hidden="1"/>
    <cellStyle name="Besuchter Link" xfId="36" builtinId="9" hidden="1"/>
    <cellStyle name="Besuchter Link" xfId="38" builtinId="9" hidden="1"/>
    <cellStyle name="Besuchter Link" xfId="40" builtinId="9" hidden="1"/>
    <cellStyle name="Besuchter Link" xfId="42" builtinId="9" hidden="1"/>
    <cellStyle name="Besuchter Link" xfId="44" builtinId="9" hidden="1"/>
    <cellStyle name="Besuchter Link" xfId="46" builtinId="9" hidden="1"/>
    <cellStyle name="Besuchter Link" xfId="48" builtinId="9" hidden="1"/>
    <cellStyle name="Besuchter Link" xfId="50" builtinId="9" hidden="1"/>
    <cellStyle name="Besuchter Link" xfId="52" builtinId="9" hidden="1"/>
    <cellStyle name="Besuchter Link" xfId="54" builtinId="9" hidden="1"/>
    <cellStyle name="Besuchter Link" xfId="56" builtinId="9" hidden="1"/>
    <cellStyle name="Besuchter Link" xfId="58" builtinId="9" hidden="1"/>
    <cellStyle name="Besuchter Link" xfId="60" builtinId="9" hidden="1"/>
    <cellStyle name="Besuchter Link" xfId="62" builtinId="9" hidden="1"/>
    <cellStyle name="Besuchter Link" xfId="64" builtinId="9" hidden="1"/>
    <cellStyle name="Besuchter Link" xfId="66" builtinId="9" hidden="1"/>
    <cellStyle name="Besuchter Link" xfId="68" builtinId="9" hidden="1"/>
    <cellStyle name="Besuchter Link" xfId="70" builtinId="9" hidden="1"/>
    <cellStyle name="Besuchter Link" xfId="72" builtinId="9" hidden="1"/>
    <cellStyle name="Besuchter Link" xfId="74" builtinId="9" hidden="1"/>
    <cellStyle name="Besuchter Link" xfId="76" builtinId="9" hidden="1"/>
    <cellStyle name="Besuchter Link" xfId="78" builtinId="9" hidden="1"/>
    <cellStyle name="Besuchter Link" xfId="80" builtinId="9" hidden="1"/>
    <cellStyle name="Besuchter Link" xfId="82" builtinId="9" hidden="1"/>
    <cellStyle name="Besuchter Link" xfId="84" builtinId="9" hidden="1"/>
    <cellStyle name="Besuchter Link" xfId="86" builtinId="9" hidden="1"/>
    <cellStyle name="Besuchter Link" xfId="88" builtinId="9" hidden="1"/>
    <cellStyle name="Besuchter Link" xfId="90" builtinId="9" hidden="1"/>
    <cellStyle name="Besuchter Link" xfId="92" builtinId="9" hidden="1"/>
    <cellStyle name="Besuchter Link" xfId="94" builtinId="9" hidden="1"/>
    <cellStyle name="Besuchter Link" xfId="96" builtinId="9" hidden="1"/>
    <cellStyle name="Besuchter Link" xfId="98" builtinId="9" hidden="1"/>
    <cellStyle name="Besuchter Link" xfId="100" builtinId="9" hidden="1"/>
    <cellStyle name="Besuchter Link" xfId="102" builtinId="9" hidden="1"/>
    <cellStyle name="Besuchter Link" xfId="104" builtinId="9" hidden="1"/>
    <cellStyle name="Besuchter Link" xfId="106" builtinId="9" hidden="1"/>
    <cellStyle name="Besuchter Link" xfId="108" builtinId="9" hidden="1"/>
    <cellStyle name="Besuchter Link" xfId="110" builtinId="9" hidden="1"/>
    <cellStyle name="Besuchter Link" xfId="112" builtinId="9" hidden="1"/>
    <cellStyle name="Besuchter Link" xfId="114" builtinId="9" hidden="1"/>
    <cellStyle name="Besuchter Link" xfId="116" builtinId="9" hidden="1"/>
    <cellStyle name="Besuchter Link" xfId="118" builtinId="9" hidden="1"/>
    <cellStyle name="Besuchter Link" xfId="120" builtinId="9" hidden="1"/>
    <cellStyle name="Besuchter Link" xfId="122" builtinId="9" hidden="1"/>
    <cellStyle name="Besuchter Link" xfId="124" builtinId="9" hidden="1"/>
    <cellStyle name="Besuchter Link" xfId="126" builtinId="9" hidden="1"/>
    <cellStyle name="Besuchter Link" xfId="128" builtinId="9" hidden="1"/>
    <cellStyle name="Besuchter Link" xfId="130" builtinId="9" hidden="1"/>
    <cellStyle name="Besuchter Link" xfId="132" builtinId="9" hidden="1"/>
    <cellStyle name="Besuchter Link" xfId="134" builtinId="9" hidden="1"/>
    <cellStyle name="Besuchter Link" xfId="136" builtinId="9" hidden="1"/>
    <cellStyle name="Besuchter Link" xfId="138" builtinId="9" hidden="1"/>
    <cellStyle name="Besuchter Link" xfId="140" builtinId="9" hidden="1"/>
    <cellStyle name="Besuchter Link" xfId="142" builtinId="9" hidden="1"/>
    <cellStyle name="Besuchter Link" xfId="144" builtinId="9" hidden="1"/>
    <cellStyle name="Besuchter Link" xfId="146" builtinId="9" hidden="1"/>
    <cellStyle name="Besuchter Link" xfId="148" builtinId="9" hidden="1"/>
    <cellStyle name="Besuchter Link" xfId="150" builtinId="9" hidden="1"/>
    <cellStyle name="Besuchter Link" xfId="152" builtinId="9" hidden="1"/>
    <cellStyle name="Besuchter Link" xfId="154" builtinId="9" hidden="1"/>
    <cellStyle name="Besuchter Link" xfId="156" builtinId="9" hidden="1"/>
    <cellStyle name="Besuchter Link" xfId="158" builtinId="9" hidden="1"/>
    <cellStyle name="Besuchter Link" xfId="160" builtinId="9" hidden="1"/>
    <cellStyle name="Besuchter Link" xfId="162" builtinId="9" hidden="1"/>
    <cellStyle name="Besuchter Link" xfId="164" builtinId="9" hidden="1"/>
    <cellStyle name="Besuchter Link" xfId="166" builtinId="9" hidden="1"/>
    <cellStyle name="Besuchter Link" xfId="168" builtinId="9" hidden="1"/>
    <cellStyle name="Besuchter Link" xfId="170" builtinId="9" hidden="1"/>
    <cellStyle name="Besuchter Link" xfId="172" builtinId="9" hidden="1"/>
    <cellStyle name="Besuchter Link" xfId="174" builtinId="9" hidden="1"/>
    <cellStyle name="Besuchter Link" xfId="176" builtinId="9" hidden="1"/>
    <cellStyle name="Besuchter Link" xfId="178" builtinId="9" hidden="1"/>
    <cellStyle name="Besuchter Link" xfId="180" builtinId="9" hidden="1"/>
    <cellStyle name="Besuchter Link" xfId="182" builtinId="9" hidden="1"/>
    <cellStyle name="Besuchter Link" xfId="18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5" builtinId="8" hidden="1"/>
    <cellStyle name="Link" xfId="77" builtinId="8" hidden="1"/>
    <cellStyle name="Link" xfId="79" builtinId="8" hidden="1"/>
    <cellStyle name="Link" xfId="81" builtinId="8" hidden="1"/>
    <cellStyle name="Link" xfId="83" builtinId="8" hidden="1"/>
    <cellStyle name="Link" xfId="85" builtinId="8" hidden="1"/>
    <cellStyle name="Link" xfId="87" builtinId="8" hidden="1"/>
    <cellStyle name="Link" xfId="89" builtinId="8" hidden="1"/>
    <cellStyle name="Link" xfId="91" builtinId="8" hidden="1"/>
    <cellStyle name="Link" xfId="93" builtinId="8" hidden="1"/>
    <cellStyle name="Link" xfId="95" builtinId="8" hidden="1"/>
    <cellStyle name="Link" xfId="97" builtinId="8" hidden="1"/>
    <cellStyle name="Link" xfId="99" builtinId="8" hidden="1"/>
    <cellStyle name="Link" xfId="101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view="pageLayout" zoomScaleNormal="125" zoomScalePageLayoutView="125" workbookViewId="0">
      <selection activeCell="F26" sqref="F26"/>
    </sheetView>
  </sheetViews>
  <sheetFormatPr baseColWidth="10" defaultRowHeight="12" x14ac:dyDescent="0"/>
  <cols>
    <col min="1" max="1" width="12" style="2" customWidth="1"/>
    <col min="2" max="3" width="20" style="2" customWidth="1"/>
    <col min="4" max="4" width="46" style="2" customWidth="1"/>
    <col min="5" max="5" width="35.6640625" style="2" customWidth="1"/>
    <col min="6" max="6" width="11.1640625" style="2" customWidth="1"/>
    <col min="7" max="7" width="10.6640625" style="2" customWidth="1"/>
    <col min="8" max="8" width="10.83203125" style="2" customWidth="1"/>
    <col min="9" max="10" width="6.6640625" style="2" customWidth="1"/>
    <col min="11" max="16384" width="10.83203125" style="2"/>
  </cols>
  <sheetData>
    <row r="1" spans="1:11">
      <c r="A1" s="1" t="s">
        <v>51</v>
      </c>
    </row>
    <row r="3" spans="1:11">
      <c r="A3" s="3" t="s">
        <v>0</v>
      </c>
      <c r="B3" s="3" t="s">
        <v>40</v>
      </c>
      <c r="C3" s="3" t="s">
        <v>41</v>
      </c>
      <c r="D3" s="22" t="s">
        <v>45</v>
      </c>
      <c r="E3" s="3" t="s">
        <v>46</v>
      </c>
      <c r="F3" s="3" t="s">
        <v>1</v>
      </c>
      <c r="G3" s="3" t="s">
        <v>2</v>
      </c>
      <c r="H3" s="23"/>
      <c r="I3" s="3" t="s">
        <v>5</v>
      </c>
      <c r="J3" s="3" t="s">
        <v>6</v>
      </c>
      <c r="K3" s="3" t="s">
        <v>11</v>
      </c>
    </row>
    <row r="4" spans="1:11">
      <c r="A4" s="9">
        <v>43415</v>
      </c>
      <c r="B4" s="5"/>
      <c r="C4" s="7" t="s">
        <v>50</v>
      </c>
      <c r="D4" s="7"/>
      <c r="E4" s="7" t="s">
        <v>50</v>
      </c>
      <c r="F4" s="10">
        <f t="shared" ref="F4" si="0">J4-I4</f>
        <v>0.125</v>
      </c>
      <c r="G4" s="13" t="str">
        <f>IF(C4="Projektmanagement",(F4/0.0416666666666667)*($F$34),IF(C4="KD/S",(F4/0.0416666666666667)*#REF!,IF(C4="T",(F4/0.0416666666666667)*#REF!,IF(C4="P",(F4/0.0416666666666667)*$F$35,"Artfehler"))))</f>
        <v>Artfehler</v>
      </c>
      <c r="I4" s="11">
        <v>0.625</v>
      </c>
      <c r="J4" s="11">
        <v>0.75</v>
      </c>
      <c r="K4" s="12" t="s">
        <v>10</v>
      </c>
    </row>
    <row r="5" spans="1:11">
      <c r="A5" s="9">
        <v>43416</v>
      </c>
      <c r="B5" s="5"/>
      <c r="C5" s="7" t="s">
        <v>50</v>
      </c>
      <c r="D5" s="7"/>
      <c r="E5" s="7" t="s">
        <v>50</v>
      </c>
      <c r="F5" s="10">
        <f t="shared" ref="F5" si="1">J5-I5</f>
        <v>0.33333333333333337</v>
      </c>
      <c r="G5" s="13" t="str">
        <f>IF(C5="Projektmanagement",(F5/0.0416666666666667)*($F$34),IF(C5="KD/S",(F5/0.0416666666666667)*#REF!,IF(C5="T",(F5/0.0416666666666667)*#REF!,IF(C5="P",(F5/0.0416666666666667)*$F$35,"Artfehler"))))</f>
        <v>Artfehler</v>
      </c>
      <c r="I5" s="11">
        <v>0.375</v>
      </c>
      <c r="J5" s="11">
        <v>0.70833333333333337</v>
      </c>
      <c r="K5" s="12" t="s">
        <v>10</v>
      </c>
    </row>
    <row r="6" spans="1:11">
      <c r="A6" s="9">
        <v>43417</v>
      </c>
      <c r="B6" s="5"/>
      <c r="C6" s="7" t="s">
        <v>22</v>
      </c>
      <c r="D6" s="7"/>
      <c r="E6" s="6" t="s">
        <v>49</v>
      </c>
      <c r="F6" s="10">
        <f t="shared" ref="F6:F7" si="2">J6-I6</f>
        <v>6.25E-2</v>
      </c>
      <c r="G6" s="13" t="str">
        <f>IF(C6="Projektmanagement",(F6/0.0416666666666667)*($F$34),IF(C6="KD/S",(F6/0.0416666666666667)*#REF!,IF(C6="T",(F6/0.0416666666666667)*#REF!,IF(C6="P",(F6/0.0416666666666667)*$F$35,"Artfehler"))))</f>
        <v>Artfehler</v>
      </c>
      <c r="I6" s="11">
        <v>0.54166666666666663</v>
      </c>
      <c r="J6" s="11">
        <v>0.60416666666666663</v>
      </c>
      <c r="K6" s="12" t="s">
        <v>10</v>
      </c>
    </row>
    <row r="7" spans="1:11">
      <c r="A7" s="9">
        <v>43423</v>
      </c>
      <c r="B7" s="5"/>
      <c r="C7" s="7" t="s">
        <v>50</v>
      </c>
      <c r="D7" s="7"/>
      <c r="E7" s="7" t="s">
        <v>50</v>
      </c>
      <c r="F7" s="10">
        <f t="shared" si="2"/>
        <v>0.13888888888888884</v>
      </c>
      <c r="G7" s="13" t="str">
        <f>IF(C7="Projektmanagement",(F7/0.0416666666666667)*($F$34),IF(C7="KD/S",(F7/0.0416666666666667)*#REF!,IF(C7="T",(F7/0.0416666666666667)*#REF!,IF(C7="P",(F7/0.0416666666666667)*$F$35,"Artfehler"))))</f>
        <v>Artfehler</v>
      </c>
      <c r="I7" s="11">
        <v>0.65277777777777779</v>
      </c>
      <c r="J7" s="11">
        <v>0.79166666666666663</v>
      </c>
      <c r="K7" s="12" t="s">
        <v>10</v>
      </c>
    </row>
    <row r="8" spans="1:11">
      <c r="A8" s="9">
        <v>43424</v>
      </c>
      <c r="B8" s="5"/>
      <c r="C8" s="7" t="s">
        <v>22</v>
      </c>
      <c r="D8" s="7"/>
      <c r="E8" s="6" t="s">
        <v>49</v>
      </c>
      <c r="F8" s="10">
        <f t="shared" ref="F8" si="3">J8-I8</f>
        <v>4.1666666666666741E-2</v>
      </c>
      <c r="G8" s="13" t="str">
        <f>IF(C8="Projektmanagement",(F8/0.0416666666666667)*($F$34),IF(C8="KD/S",(F8/0.0416666666666667)*#REF!,IF(C8="T",(F8/0.0416666666666667)*#REF!,IF(C8="P",(F8/0.0416666666666667)*$F$35,"Artfehler"))))</f>
        <v>Artfehler</v>
      </c>
      <c r="I8" s="11">
        <v>0.60416666666666663</v>
      </c>
      <c r="J8" s="11">
        <v>0.64583333333333337</v>
      </c>
      <c r="K8" s="12" t="s">
        <v>10</v>
      </c>
    </row>
    <row r="9" spans="1:11">
      <c r="A9" s="25">
        <v>43425</v>
      </c>
      <c r="B9" s="26"/>
      <c r="C9" s="26" t="s">
        <v>52</v>
      </c>
      <c r="D9" s="26"/>
      <c r="E9" s="27" t="s">
        <v>53</v>
      </c>
      <c r="F9" s="10">
        <f t="shared" ref="F9" si="4">J9-I9</f>
        <v>1.041666666666663E-2</v>
      </c>
      <c r="G9" s="13" t="str">
        <f>IF(C9="Projektmanagement",(F9/0.0416666666666667)*($F$34),IF(C9="KD/S",(F9/0.0416666666666667)*#REF!,IF(C9="T",(F9/0.0416666666666667)*#REF!,IF(C9="P",(F9/0.0416666666666667)*$F$35,"Artfehler"))))</f>
        <v>Artfehler</v>
      </c>
      <c r="I9" s="11">
        <v>0.77083333333333337</v>
      </c>
      <c r="J9" s="11">
        <v>0.78125</v>
      </c>
      <c r="K9" s="12" t="s">
        <v>10</v>
      </c>
    </row>
    <row r="10" spans="1:11" ht="24">
      <c r="A10" s="25">
        <v>43430</v>
      </c>
      <c r="B10" s="26"/>
      <c r="C10" s="26" t="s">
        <v>52</v>
      </c>
      <c r="D10" s="26"/>
      <c r="E10" s="27" t="s">
        <v>54</v>
      </c>
      <c r="F10" s="10">
        <f t="shared" ref="F10" si="5">J10-I10</f>
        <v>8.3333333333333315E-2</v>
      </c>
      <c r="G10" s="13" t="str">
        <f>IF(C10="Projektmanagement",(F10/0.0416666666666667)*($F$34),IF(C10="KD/S",(F10/0.0416666666666667)*#REF!,IF(C10="T",(F10/0.0416666666666667)*#REF!,IF(C10="P",(F10/0.0416666666666667)*$F$35,"Artfehler"))))</f>
        <v>Artfehler</v>
      </c>
      <c r="I10" s="11">
        <v>0.42708333333333331</v>
      </c>
      <c r="J10" s="11">
        <v>0.51041666666666663</v>
      </c>
      <c r="K10" s="12" t="s">
        <v>10</v>
      </c>
    </row>
    <row r="11" spans="1:11" ht="24">
      <c r="A11" s="25">
        <v>43430</v>
      </c>
      <c r="B11" s="26"/>
      <c r="C11" s="26" t="s">
        <v>52</v>
      </c>
      <c r="D11" s="26"/>
      <c r="E11" s="27" t="s">
        <v>55</v>
      </c>
      <c r="F11" s="10">
        <f t="shared" ref="F11" si="6">J11-I11</f>
        <v>0.10416666666666663</v>
      </c>
      <c r="G11" s="13" t="str">
        <f>IF(C11="Projektmanagement",(F11/0.0416666666666667)*($F$34),IF(C11="KD/S",(F11/0.0416666666666667)*#REF!,IF(C11="T",(F11/0.0416666666666667)*#REF!,IF(C11="P",(F11/0.0416666666666667)*$F$35,"Artfehler"))))</f>
        <v>Artfehler</v>
      </c>
      <c r="I11" s="11">
        <v>0.77083333333333337</v>
      </c>
      <c r="J11" s="11">
        <v>0.875</v>
      </c>
      <c r="K11" s="12" t="s">
        <v>10</v>
      </c>
    </row>
    <row r="12" spans="1:11" ht="24">
      <c r="A12" s="25">
        <v>43431</v>
      </c>
      <c r="B12" s="26"/>
      <c r="C12" s="26" t="s">
        <v>52</v>
      </c>
      <c r="D12" s="26"/>
      <c r="E12" s="27" t="s">
        <v>56</v>
      </c>
      <c r="F12" s="10">
        <f t="shared" ref="F12" si="7">J12-I12</f>
        <v>8.333333333333337E-2</v>
      </c>
      <c r="G12" s="13" t="str">
        <f>IF(C12="Projektmanagement",(F12/0.0416666666666667)*($F$34),IF(C12="KD/S",(F12/0.0416666666666667)*#REF!,IF(C12="T",(F12/0.0416666666666667)*#REF!,IF(C12="P",(F12/0.0416666666666667)*$F$35,"Artfehler"))))</f>
        <v>Artfehler</v>
      </c>
      <c r="I12" s="11">
        <v>0.39583333333333331</v>
      </c>
      <c r="J12" s="11">
        <v>0.47916666666666669</v>
      </c>
      <c r="K12" s="12" t="s">
        <v>10</v>
      </c>
    </row>
    <row r="13" spans="1:11">
      <c r="A13" s="25">
        <v>43431</v>
      </c>
      <c r="B13" s="26"/>
      <c r="C13" s="26" t="s">
        <v>52</v>
      </c>
      <c r="D13" s="26"/>
      <c r="E13" s="27" t="s">
        <v>57</v>
      </c>
      <c r="F13" s="10">
        <f t="shared" ref="F13" si="8">J13-I13</f>
        <v>3.125E-2</v>
      </c>
      <c r="G13" s="13" t="str">
        <f>IF(C13="Projektmanagement",(F13/0.0416666666666667)*($F$34),IF(C13="KD/S",(F13/0.0416666666666667)*#REF!,IF(C13="T",(F13/0.0416666666666667)*#REF!,IF(C13="P",(F13/0.0416666666666667)*$F$35,"Artfehler"))))</f>
        <v>Artfehler</v>
      </c>
      <c r="I13" s="11">
        <v>0.73958333333333337</v>
      </c>
      <c r="J13" s="11">
        <v>0.77083333333333337</v>
      </c>
      <c r="K13" s="12" t="s">
        <v>10</v>
      </c>
    </row>
    <row r="14" spans="1:11">
      <c r="A14" s="25">
        <v>43433</v>
      </c>
      <c r="B14" s="26"/>
      <c r="C14" s="26" t="s">
        <v>52</v>
      </c>
      <c r="D14" s="26"/>
      <c r="E14" s="27" t="s">
        <v>57</v>
      </c>
      <c r="F14" s="10">
        <f t="shared" ref="F14" si="9">J14-I14</f>
        <v>4.1666666666666685E-2</v>
      </c>
      <c r="G14" s="13" t="str">
        <f>IF(C14="Projektmanagement",(F14/0.0416666666666667)*($F$34),IF(C14="KD/S",(F14/0.0416666666666667)*#REF!,IF(C14="T",(F14/0.0416666666666667)*#REF!,IF(C14="P",(F14/0.0416666666666667)*$F$35,"Artfehler"))))</f>
        <v>Artfehler</v>
      </c>
      <c r="I14" s="11">
        <v>0.39583333333333331</v>
      </c>
      <c r="J14" s="11">
        <v>0.4375</v>
      </c>
      <c r="K14" s="12" t="s">
        <v>10</v>
      </c>
    </row>
    <row r="15" spans="1:11" ht="24">
      <c r="A15" s="25">
        <v>43433</v>
      </c>
      <c r="B15" s="26"/>
      <c r="C15" s="26" t="s">
        <v>52</v>
      </c>
      <c r="D15" s="26"/>
      <c r="E15" s="27" t="s">
        <v>58</v>
      </c>
      <c r="F15" s="10">
        <f t="shared" ref="F15" si="10">J15-I15</f>
        <v>0.10416666666666663</v>
      </c>
      <c r="G15" s="13" t="str">
        <f>IF(C15="Projektmanagement",(F15/0.0416666666666667)*($F$34),IF(C15="KD/S",(F15/0.0416666666666667)*#REF!,IF(C15="T",(F15/0.0416666666666667)*#REF!,IF(C15="P",(F15/0.0416666666666667)*$F$35,"Artfehler"))))</f>
        <v>Artfehler</v>
      </c>
      <c r="I15" s="11">
        <v>0.4375</v>
      </c>
      <c r="J15" s="11">
        <v>0.54166666666666663</v>
      </c>
      <c r="K15" s="12" t="s">
        <v>10</v>
      </c>
    </row>
    <row r="16" spans="1:11">
      <c r="A16" s="25">
        <v>43433</v>
      </c>
      <c r="B16" s="26"/>
      <c r="C16" s="26" t="s">
        <v>52</v>
      </c>
      <c r="D16" s="26"/>
      <c r="E16" s="27" t="s">
        <v>59</v>
      </c>
      <c r="F16" s="10">
        <f t="shared" ref="F16" si="11">J16-I16</f>
        <v>0.16666666666666674</v>
      </c>
      <c r="G16" s="13" t="str">
        <f>IF(C16="Projektmanagement",(F16/0.0416666666666667)*($F$34),IF(C16="KD/S",(F16/0.0416666666666667)*#REF!,IF(C16="T",(F16/0.0416666666666667)*#REF!,IF(C16="P",(F16/0.0416666666666667)*$F$35,"Artfehler"))))</f>
        <v>Artfehler</v>
      </c>
      <c r="I16" s="11">
        <v>0.82291666666666663</v>
      </c>
      <c r="J16" s="11">
        <v>0.98958333333333337</v>
      </c>
      <c r="K16" s="12" t="s">
        <v>10</v>
      </c>
    </row>
    <row r="17" spans="1:11">
      <c r="A17" s="25">
        <v>43434</v>
      </c>
      <c r="B17" s="26"/>
      <c r="C17" s="26" t="s">
        <v>52</v>
      </c>
      <c r="D17" s="26"/>
      <c r="E17" s="27" t="s">
        <v>60</v>
      </c>
      <c r="F17" s="10">
        <f t="shared" ref="F17" si="12">J17-I17</f>
        <v>0.21875</v>
      </c>
      <c r="G17" s="13" t="str">
        <f>IF(C17="Projektmanagement",(F17/0.0416666666666667)*($F$34),IF(C17="KD/S",(F17/0.0416666666666667)*#REF!,IF(C17="T",(F17/0.0416666666666667)*#REF!,IF(C17="P",(F17/0.0416666666666667)*$F$35,"Artfehler"))))</f>
        <v>Artfehler</v>
      </c>
      <c r="I17" s="11">
        <v>0.40625</v>
      </c>
      <c r="J17" s="11">
        <v>0.625</v>
      </c>
      <c r="K17" s="12" t="s">
        <v>10</v>
      </c>
    </row>
    <row r="18" spans="1:11">
      <c r="A18" s="25">
        <v>43438</v>
      </c>
      <c r="B18" s="26"/>
      <c r="C18" s="26" t="s">
        <v>52</v>
      </c>
      <c r="D18" s="26"/>
      <c r="E18" s="27" t="s">
        <v>61</v>
      </c>
      <c r="F18" s="10">
        <f t="shared" ref="F18" si="13">J18-I18</f>
        <v>0.1875</v>
      </c>
      <c r="G18" s="13" t="str">
        <f>IF(C18="Projektmanagement",(F18/0.0416666666666667)*($F$34),IF(C18="KD/S",(F18/0.0416666666666667)*#REF!,IF(C18="T",(F18/0.0416666666666667)*#REF!,IF(C18="P",(F18/0.0416666666666667)*$F$35,"Artfehler"))))</f>
        <v>Artfehler</v>
      </c>
      <c r="I18" s="11">
        <v>0.80555555555555547</v>
      </c>
      <c r="J18" s="11">
        <v>0.99305555555555547</v>
      </c>
      <c r="K18" s="12"/>
    </row>
    <row r="19" spans="1:11">
      <c r="A19" s="25">
        <v>43439</v>
      </c>
      <c r="B19" s="26"/>
      <c r="C19" s="26" t="s">
        <v>52</v>
      </c>
      <c r="D19" s="26"/>
      <c r="E19" s="27" t="s">
        <v>61</v>
      </c>
      <c r="F19" s="10">
        <f t="shared" ref="F19" si="14">J19-I19</f>
        <v>1.5277777777777779E-2</v>
      </c>
      <c r="G19" s="13" t="str">
        <f>IF(C19="Projektmanagement",(F19/0.0416666666666667)*($F$34),IF(C19="KD/S",(F19/0.0416666666666667)*#REF!,IF(C19="T",(F19/0.0416666666666667)*#REF!,IF(C19="P",(F19/0.0416666666666667)*$F$35,"Artfehler"))))</f>
        <v>Artfehler</v>
      </c>
      <c r="I19" s="11">
        <v>0.41250000000000003</v>
      </c>
      <c r="J19" s="11">
        <v>0.42777777777777781</v>
      </c>
      <c r="K19" s="12"/>
    </row>
    <row r="20" spans="1:11">
      <c r="A20" s="25">
        <v>43439</v>
      </c>
      <c r="B20" s="26"/>
      <c r="C20" s="26" t="s">
        <v>52</v>
      </c>
      <c r="D20" s="26"/>
      <c r="E20" s="27" t="s">
        <v>61</v>
      </c>
      <c r="F20" s="10">
        <f t="shared" ref="F20" si="15">J20-I20</f>
        <v>2.0833333333333259E-2</v>
      </c>
      <c r="G20" s="13" t="str">
        <f>IF(C20="Projektmanagement",(F20/0.0416666666666667)*($F$34),IF(C20="KD/S",(F20/0.0416666666666667)*#REF!,IF(C20="T",(F20/0.0416666666666667)*#REF!,IF(C20="P",(F20/0.0416666666666667)*$F$35,"Artfehler"))))</f>
        <v>Artfehler</v>
      </c>
      <c r="I20" s="11">
        <v>0.52083333333333337</v>
      </c>
      <c r="J20" s="11">
        <v>0.54166666666666663</v>
      </c>
      <c r="K20" s="12"/>
    </row>
    <row r="21" spans="1:11">
      <c r="A21" s="25">
        <v>43439</v>
      </c>
      <c r="B21" s="26"/>
      <c r="C21" s="26" t="s">
        <v>52</v>
      </c>
      <c r="D21" s="26"/>
      <c r="E21" s="27" t="s">
        <v>62</v>
      </c>
      <c r="F21" s="10">
        <f t="shared" ref="F21" si="16">J21-I21</f>
        <v>0.14583333333333337</v>
      </c>
      <c r="G21" s="13" t="str">
        <f>IF(C21="Projektmanagement",(F21/0.0416666666666667)*($F$34),IF(C21="KD/S",(F21/0.0416666666666667)*#REF!,IF(C21="T",(F21/0.0416666666666667)*#REF!,IF(C21="P",(F21/0.0416666666666667)*$F$35,"Artfehler"))))</f>
        <v>Artfehler</v>
      </c>
      <c r="I21" s="11">
        <v>0.6875</v>
      </c>
      <c r="J21" s="11">
        <v>0.83333333333333337</v>
      </c>
      <c r="K21" s="12"/>
    </row>
    <row r="22" spans="1:11">
      <c r="A22" s="25">
        <v>43439</v>
      </c>
      <c r="B22" s="26"/>
      <c r="C22" s="26" t="s">
        <v>52</v>
      </c>
      <c r="D22" s="26"/>
      <c r="E22" s="27" t="s">
        <v>62</v>
      </c>
      <c r="F22" s="10">
        <f t="shared" ref="F22" si="17">J22-I22</f>
        <v>2.0833333333333315E-2</v>
      </c>
      <c r="G22" s="13" t="str">
        <f>IF(C22="Projektmanagement",(F22/0.0416666666666667)*($F$34),IF(C22="KD/S",(F22/0.0416666666666667)*#REF!,IF(C22="T",(F22/0.0416666666666667)*#REF!,IF(C22="P",(F22/0.0416666666666667)*$F$35,"Artfehler"))))</f>
        <v>Artfehler</v>
      </c>
      <c r="I22" s="11">
        <v>0.4375</v>
      </c>
      <c r="J22" s="11">
        <v>0.45833333333333331</v>
      </c>
      <c r="K22" s="12"/>
    </row>
    <row r="23" spans="1:11">
      <c r="A23" s="25">
        <v>43445</v>
      </c>
      <c r="B23" s="26"/>
      <c r="C23" s="26" t="s">
        <v>52</v>
      </c>
      <c r="D23" s="26"/>
      <c r="E23" s="27" t="s">
        <v>62</v>
      </c>
      <c r="F23" s="10">
        <f t="shared" ref="F23" si="18">J23-I23</f>
        <v>0.1875</v>
      </c>
      <c r="G23" s="13" t="str">
        <f>IF(C23="Projektmanagement",(F23/0.0416666666666667)*($F$34),IF(C23="KD/S",(F23/0.0416666666666667)*#REF!,IF(C23="T",(F23/0.0416666666666667)*#REF!,IF(C23="P",(F23/0.0416666666666667)*$F$35,"Artfehler"))))</f>
        <v>Artfehler</v>
      </c>
      <c r="I23" s="11">
        <v>0.60416666666666663</v>
      </c>
      <c r="J23" s="11">
        <v>0.79166666666666663</v>
      </c>
      <c r="K23" s="12"/>
    </row>
    <row r="24" spans="1:11">
      <c r="A24" s="25">
        <v>43446</v>
      </c>
      <c r="B24" s="26"/>
      <c r="C24" s="26" t="s">
        <v>52</v>
      </c>
      <c r="D24" s="26"/>
      <c r="E24" s="27" t="s">
        <v>62</v>
      </c>
      <c r="F24" s="10">
        <f t="shared" ref="F24" si="19">J24-I24</f>
        <v>4.1666666666666685E-2</v>
      </c>
      <c r="G24" s="13" t="str">
        <f>IF(C24="Projektmanagement",(F24/0.0416666666666667)*($F$34),IF(C24="KD/S",(F24/0.0416666666666667)*#REF!,IF(C24="T",(F24/0.0416666666666667)*#REF!,IF(C24="P",(F24/0.0416666666666667)*$F$35,"Artfehler"))))</f>
        <v>Artfehler</v>
      </c>
      <c r="I24" s="11">
        <v>0.375</v>
      </c>
      <c r="J24" s="11">
        <v>0.41666666666666669</v>
      </c>
      <c r="K24" s="12"/>
    </row>
    <row r="25" spans="1:11">
      <c r="A25" s="14"/>
      <c r="B25" s="7"/>
      <c r="C25" s="7"/>
      <c r="D25" s="4" t="s">
        <v>3</v>
      </c>
      <c r="E25" s="7"/>
      <c r="F25" s="15">
        <f>SUM(F4:F24)</f>
        <v>2.1645833333333333</v>
      </c>
      <c r="G25" s="16"/>
    </row>
    <row r="26" spans="1:11">
      <c r="A26" s="14"/>
      <c r="B26" s="7"/>
      <c r="C26" s="7"/>
      <c r="D26" s="17"/>
      <c r="E26" s="7"/>
      <c r="F26" s="18">
        <f>SUM(F25)</f>
        <v>2.1645833333333333</v>
      </c>
      <c r="G26" s="19"/>
    </row>
    <row r="27" spans="1:11">
      <c r="A27" s="14"/>
      <c r="B27" s="7"/>
      <c r="C27" s="7"/>
      <c r="D27" s="4" t="s">
        <v>4</v>
      </c>
      <c r="E27" s="7"/>
      <c r="F27" s="20"/>
      <c r="G27" s="21">
        <f>SUM(G4:G26)</f>
        <v>0</v>
      </c>
    </row>
    <row r="31" spans="1:11">
      <c r="B31" s="1"/>
      <c r="C31" s="1"/>
      <c r="D31" s="1"/>
    </row>
    <row r="32" spans="1:11" ht="59" customHeight="1">
      <c r="B32" s="1"/>
      <c r="C32" s="23"/>
      <c r="F32" s="24" t="s">
        <v>42</v>
      </c>
      <c r="G32" s="24" t="s">
        <v>47</v>
      </c>
      <c r="H32" s="24" t="s">
        <v>48</v>
      </c>
    </row>
    <row r="33" spans="1:8">
      <c r="A33" s="5" t="s">
        <v>28</v>
      </c>
      <c r="B33" s="5" t="s">
        <v>14</v>
      </c>
      <c r="C33" s="7" t="s">
        <v>34</v>
      </c>
      <c r="D33" s="7"/>
      <c r="E33" s="7"/>
      <c r="F33" s="8">
        <v>120</v>
      </c>
      <c r="G33" s="8">
        <v>120</v>
      </c>
      <c r="H33" s="8">
        <v>120</v>
      </c>
    </row>
    <row r="34" spans="1:8">
      <c r="A34" s="7"/>
      <c r="B34" s="5"/>
      <c r="C34" s="7" t="s">
        <v>38</v>
      </c>
      <c r="D34" s="7"/>
      <c r="E34" s="7"/>
      <c r="F34" s="8">
        <v>110</v>
      </c>
      <c r="G34" s="8">
        <v>110</v>
      </c>
      <c r="H34" s="8">
        <v>110</v>
      </c>
    </row>
    <row r="35" spans="1:8">
      <c r="A35" s="7"/>
      <c r="B35" s="5" t="s">
        <v>8</v>
      </c>
      <c r="C35" s="7" t="s">
        <v>8</v>
      </c>
      <c r="D35" s="7"/>
      <c r="E35" s="7"/>
      <c r="F35" s="8">
        <v>80</v>
      </c>
      <c r="G35" s="8">
        <v>80</v>
      </c>
      <c r="H35" s="8">
        <v>80</v>
      </c>
    </row>
    <row r="36" spans="1:8">
      <c r="A36" s="7"/>
      <c r="B36" s="5" t="s">
        <v>13</v>
      </c>
      <c r="C36" s="7" t="s">
        <v>27</v>
      </c>
      <c r="D36" s="7"/>
      <c r="E36" s="7"/>
      <c r="F36" s="8">
        <v>80</v>
      </c>
      <c r="G36" s="8">
        <v>80</v>
      </c>
      <c r="H36" s="8">
        <v>80</v>
      </c>
    </row>
    <row r="37" spans="1:8">
      <c r="A37" s="7"/>
      <c r="B37" s="5"/>
      <c r="C37" s="7" t="s">
        <v>26</v>
      </c>
      <c r="D37" s="7"/>
      <c r="E37" s="7"/>
      <c r="F37" s="8">
        <v>80</v>
      </c>
      <c r="G37" s="8">
        <v>80</v>
      </c>
      <c r="H37" s="8">
        <v>80</v>
      </c>
    </row>
    <row r="38" spans="1:8">
      <c r="A38" s="7"/>
      <c r="B38" s="5"/>
      <c r="C38" s="7" t="s">
        <v>17</v>
      </c>
      <c r="D38" s="7"/>
      <c r="E38" s="7"/>
      <c r="F38" s="8">
        <v>80</v>
      </c>
      <c r="G38" s="8">
        <v>80</v>
      </c>
      <c r="H38" s="8">
        <v>80</v>
      </c>
    </row>
    <row r="39" spans="1:8">
      <c r="A39" s="7"/>
      <c r="B39" s="5"/>
      <c r="C39" s="7" t="s">
        <v>12</v>
      </c>
      <c r="D39" s="7"/>
      <c r="E39" s="7"/>
      <c r="F39" s="8">
        <v>80</v>
      </c>
      <c r="G39" s="8">
        <v>80</v>
      </c>
      <c r="H39" s="8">
        <v>80</v>
      </c>
    </row>
    <row r="40" spans="1:8">
      <c r="A40" s="7"/>
      <c r="B40" s="5"/>
      <c r="C40" s="7" t="s">
        <v>13</v>
      </c>
      <c r="D40" s="7"/>
      <c r="E40" s="7"/>
      <c r="F40" s="8">
        <v>80</v>
      </c>
      <c r="G40" s="8">
        <v>80</v>
      </c>
      <c r="H40" s="8">
        <v>80</v>
      </c>
    </row>
    <row r="41" spans="1:8">
      <c r="A41" s="7"/>
      <c r="B41" s="5"/>
      <c r="C41" s="7" t="s">
        <v>15</v>
      </c>
      <c r="D41" s="7"/>
      <c r="E41" s="7"/>
      <c r="F41" s="8">
        <v>80</v>
      </c>
      <c r="G41" s="8">
        <v>80</v>
      </c>
      <c r="H41" s="8">
        <v>80</v>
      </c>
    </row>
    <row r="42" spans="1:8">
      <c r="A42" s="7"/>
      <c r="B42" s="5"/>
      <c r="C42" s="7" t="s">
        <v>16</v>
      </c>
      <c r="D42" s="7"/>
      <c r="E42" s="7"/>
      <c r="F42" s="8">
        <v>80</v>
      </c>
      <c r="G42" s="8">
        <v>80</v>
      </c>
      <c r="H42" s="8">
        <v>80</v>
      </c>
    </row>
    <row r="43" spans="1:8">
      <c r="A43" s="7"/>
      <c r="B43" s="5" t="s">
        <v>18</v>
      </c>
      <c r="C43" s="7" t="s">
        <v>19</v>
      </c>
      <c r="D43" s="7"/>
      <c r="E43" s="7"/>
      <c r="F43" s="8">
        <v>80</v>
      </c>
      <c r="G43" s="8">
        <v>80</v>
      </c>
      <c r="H43" s="8">
        <v>80</v>
      </c>
    </row>
    <row r="44" spans="1:8">
      <c r="A44" s="7"/>
      <c r="B44" s="5"/>
      <c r="C44" s="7" t="s">
        <v>35</v>
      </c>
      <c r="D44" s="7"/>
      <c r="E44" s="7"/>
      <c r="F44" s="8">
        <v>80</v>
      </c>
      <c r="G44" s="8">
        <v>80</v>
      </c>
      <c r="H44" s="8">
        <v>80</v>
      </c>
    </row>
    <row r="45" spans="1:8">
      <c r="A45" s="7"/>
      <c r="B45" s="5"/>
      <c r="C45" s="7" t="s">
        <v>36</v>
      </c>
      <c r="D45" s="7"/>
      <c r="E45" s="7"/>
      <c r="F45" s="8">
        <v>80</v>
      </c>
      <c r="G45" s="8">
        <v>80</v>
      </c>
      <c r="H45" s="8">
        <v>80</v>
      </c>
    </row>
    <row r="46" spans="1:8">
      <c r="A46" s="7"/>
      <c r="B46" s="5"/>
      <c r="C46" s="7" t="s">
        <v>20</v>
      </c>
      <c r="D46" s="7"/>
      <c r="E46" s="7"/>
      <c r="F46" s="8">
        <v>80</v>
      </c>
      <c r="G46" s="8">
        <v>80</v>
      </c>
      <c r="H46" s="8">
        <v>80</v>
      </c>
    </row>
    <row r="47" spans="1:8">
      <c r="A47" s="7"/>
      <c r="B47" s="5"/>
      <c r="C47" s="7" t="s">
        <v>21</v>
      </c>
      <c r="D47" s="7"/>
      <c r="E47" s="7"/>
      <c r="F47" s="8">
        <v>80</v>
      </c>
      <c r="G47" s="8">
        <v>80</v>
      </c>
      <c r="H47" s="8">
        <v>80</v>
      </c>
    </row>
    <row r="48" spans="1:8">
      <c r="A48" s="7"/>
      <c r="B48" s="5" t="s">
        <v>25</v>
      </c>
      <c r="C48" s="7" t="s">
        <v>9</v>
      </c>
      <c r="D48" s="7"/>
      <c r="E48" s="7"/>
      <c r="F48" s="8">
        <v>80</v>
      </c>
      <c r="G48" s="8">
        <v>80</v>
      </c>
      <c r="H48" s="8">
        <v>80</v>
      </c>
    </row>
    <row r="49" spans="1:8">
      <c r="A49" s="7"/>
      <c r="B49" s="5" t="s">
        <v>7</v>
      </c>
      <c r="C49" s="7" t="s">
        <v>7</v>
      </c>
      <c r="D49" s="7"/>
      <c r="E49" s="7"/>
      <c r="F49" s="8">
        <v>80</v>
      </c>
      <c r="G49" s="8">
        <v>80</v>
      </c>
      <c r="H49" s="8">
        <v>80</v>
      </c>
    </row>
    <row r="50" spans="1:8">
      <c r="A50" s="7"/>
      <c r="B50" s="5"/>
      <c r="C50" s="7" t="s">
        <v>37</v>
      </c>
      <c r="D50" s="7"/>
      <c r="E50" s="7"/>
      <c r="F50" s="8">
        <v>80</v>
      </c>
      <c r="G50" s="8">
        <v>80</v>
      </c>
      <c r="H50" s="8">
        <v>80</v>
      </c>
    </row>
    <row r="51" spans="1:8">
      <c r="A51" s="7"/>
      <c r="B51" s="5" t="s">
        <v>44</v>
      </c>
      <c r="C51" s="7"/>
      <c r="D51" s="7"/>
      <c r="E51" s="7"/>
      <c r="F51" s="8">
        <v>80</v>
      </c>
      <c r="G51" s="8">
        <v>80</v>
      </c>
      <c r="H51" s="8">
        <v>80</v>
      </c>
    </row>
    <row r="52" spans="1:8">
      <c r="A52" s="7"/>
      <c r="B52" s="5" t="s">
        <v>22</v>
      </c>
      <c r="C52" s="7" t="s">
        <v>23</v>
      </c>
      <c r="D52" s="7"/>
      <c r="E52" s="7"/>
      <c r="F52" s="8">
        <v>80</v>
      </c>
      <c r="G52" s="8">
        <v>80</v>
      </c>
      <c r="H52" s="8">
        <v>80</v>
      </c>
    </row>
    <row r="53" spans="1:8">
      <c r="A53" s="7"/>
      <c r="B53" s="5"/>
      <c r="C53" s="7" t="s">
        <v>24</v>
      </c>
      <c r="D53" s="7"/>
      <c r="E53" s="7"/>
      <c r="F53" s="8">
        <v>5</v>
      </c>
      <c r="G53" s="8">
        <v>5</v>
      </c>
      <c r="H53" s="8">
        <v>5</v>
      </c>
    </row>
    <row r="54" spans="1:8">
      <c r="A54" s="7"/>
      <c r="B54" s="5" t="s">
        <v>29</v>
      </c>
      <c r="C54" s="7" t="s">
        <v>30</v>
      </c>
      <c r="D54" s="7"/>
      <c r="E54" s="7"/>
      <c r="F54" s="8">
        <v>5</v>
      </c>
      <c r="G54" s="8">
        <v>5</v>
      </c>
      <c r="H54" s="8">
        <v>5</v>
      </c>
    </row>
    <row r="55" spans="1:8">
      <c r="A55" s="7"/>
      <c r="B55" s="5"/>
      <c r="C55" s="7" t="s">
        <v>31</v>
      </c>
      <c r="D55" s="7"/>
      <c r="E55" s="7"/>
      <c r="F55" s="8">
        <v>5</v>
      </c>
      <c r="G55" s="8">
        <v>5</v>
      </c>
      <c r="H55" s="8">
        <v>5</v>
      </c>
    </row>
    <row r="56" spans="1:8">
      <c r="A56" s="7"/>
      <c r="B56" s="5"/>
      <c r="C56" s="7" t="s">
        <v>32</v>
      </c>
      <c r="D56" s="7"/>
      <c r="E56" s="7"/>
      <c r="F56" s="8">
        <v>5</v>
      </c>
      <c r="G56" s="8">
        <v>5</v>
      </c>
      <c r="H56" s="8">
        <v>5</v>
      </c>
    </row>
    <row r="57" spans="1:8">
      <c r="A57" s="7"/>
      <c r="B57" s="5"/>
      <c r="C57" s="7" t="s">
        <v>33</v>
      </c>
      <c r="D57" s="7"/>
      <c r="E57" s="7"/>
      <c r="F57" s="8">
        <v>5</v>
      </c>
      <c r="G57" s="8">
        <v>5</v>
      </c>
      <c r="H57" s="8">
        <v>5</v>
      </c>
    </row>
    <row r="58" spans="1:8">
      <c r="A58" s="7"/>
      <c r="B58" s="5"/>
      <c r="C58" s="7" t="s">
        <v>43</v>
      </c>
      <c r="D58" s="7"/>
      <c r="E58" s="7"/>
      <c r="F58" s="8">
        <v>6</v>
      </c>
      <c r="G58" s="8">
        <v>6</v>
      </c>
      <c r="H58" s="8">
        <v>6</v>
      </c>
    </row>
    <row r="59" spans="1:8">
      <c r="A59" s="7"/>
      <c r="B59" s="5"/>
      <c r="C59" s="7"/>
      <c r="D59" s="7"/>
      <c r="E59" s="7"/>
      <c r="F59" s="8"/>
      <c r="G59" s="8"/>
      <c r="H59" s="8"/>
    </row>
  </sheetData>
  <phoneticPr fontId="1" type="noConversion"/>
  <pageMargins left="0.75000000000000011" right="0.75000000000000011" top="1" bottom="1" header="0.5" footer="0.5"/>
  <pageSetup paperSize="9" scale="60"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view="pageLayout" workbookViewId="0">
      <selection sqref="A1:B35"/>
    </sheetView>
  </sheetViews>
  <sheetFormatPr baseColWidth="10" defaultRowHeight="12" x14ac:dyDescent="0"/>
  <cols>
    <col min="1" max="1" width="19.33203125" style="1" customWidth="1"/>
    <col min="2" max="2" width="24.83203125" style="2" customWidth="1"/>
    <col min="3" max="3" width="21.6640625" style="2" customWidth="1"/>
    <col min="4" max="4" width="12.1640625" style="2" customWidth="1"/>
    <col min="5" max="16384" width="10.83203125" style="2"/>
  </cols>
  <sheetData>
    <row r="1" spans="1:2" s="1" customFormat="1">
      <c r="A1" s="1" t="s">
        <v>28</v>
      </c>
    </row>
    <row r="3" spans="1:2">
      <c r="A3" s="1" t="s">
        <v>14</v>
      </c>
      <c r="B3" s="2" t="s">
        <v>34</v>
      </c>
    </row>
    <row r="4" spans="1:2">
      <c r="B4" s="2" t="s">
        <v>38</v>
      </c>
    </row>
    <row r="5" spans="1:2">
      <c r="B5" s="2" t="s">
        <v>39</v>
      </c>
    </row>
    <row r="8" spans="1:2">
      <c r="A8" s="1" t="s">
        <v>8</v>
      </c>
      <c r="B8" s="2" t="s">
        <v>8</v>
      </c>
    </row>
    <row r="10" spans="1:2">
      <c r="A10" s="1" t="s">
        <v>13</v>
      </c>
      <c r="B10" s="2" t="s">
        <v>27</v>
      </c>
    </row>
    <row r="11" spans="1:2">
      <c r="A11" s="2"/>
      <c r="B11" s="2" t="s">
        <v>26</v>
      </c>
    </row>
    <row r="12" spans="1:2">
      <c r="A12" s="2"/>
      <c r="B12" s="2" t="s">
        <v>17</v>
      </c>
    </row>
    <row r="13" spans="1:2">
      <c r="A13" s="2"/>
      <c r="B13" s="2" t="s">
        <v>12</v>
      </c>
    </row>
    <row r="14" spans="1:2">
      <c r="A14" s="2"/>
      <c r="B14" s="2" t="s">
        <v>13</v>
      </c>
    </row>
    <row r="15" spans="1:2">
      <c r="A15" s="2"/>
      <c r="B15" s="2" t="s">
        <v>15</v>
      </c>
    </row>
    <row r="16" spans="1:2">
      <c r="A16" s="2"/>
      <c r="B16" s="2" t="s">
        <v>16</v>
      </c>
    </row>
    <row r="17" spans="1:2">
      <c r="A17" s="2"/>
    </row>
    <row r="18" spans="1:2">
      <c r="A18" s="1" t="s">
        <v>18</v>
      </c>
      <c r="B18" s="2" t="s">
        <v>19</v>
      </c>
    </row>
    <row r="19" spans="1:2">
      <c r="B19" s="2" t="s">
        <v>35</v>
      </c>
    </row>
    <row r="20" spans="1:2">
      <c r="B20" s="2" t="s">
        <v>36</v>
      </c>
    </row>
    <row r="21" spans="1:2">
      <c r="B21" s="2" t="s">
        <v>20</v>
      </c>
    </row>
    <row r="22" spans="1:2">
      <c r="B22" s="2" t="s">
        <v>21</v>
      </c>
    </row>
    <row r="24" spans="1:2">
      <c r="A24" s="1" t="s">
        <v>25</v>
      </c>
      <c r="B24" s="2" t="s">
        <v>9</v>
      </c>
    </row>
    <row r="26" spans="1:2">
      <c r="A26" s="1" t="s">
        <v>7</v>
      </c>
      <c r="B26" s="2" t="s">
        <v>7</v>
      </c>
    </row>
    <row r="27" spans="1:2">
      <c r="B27" s="2" t="s">
        <v>37</v>
      </c>
    </row>
    <row r="29" spans="1:2">
      <c r="A29" s="1" t="s">
        <v>22</v>
      </c>
      <c r="B29" s="2" t="s">
        <v>23</v>
      </c>
    </row>
    <row r="30" spans="1:2">
      <c r="A30" s="2"/>
      <c r="B30" s="2" t="s">
        <v>24</v>
      </c>
    </row>
    <row r="32" spans="1:2">
      <c r="A32" s="1" t="s">
        <v>29</v>
      </c>
      <c r="B32" s="2" t="s">
        <v>30</v>
      </c>
    </row>
    <row r="33" spans="2:2">
      <c r="B33" s="2" t="s">
        <v>31</v>
      </c>
    </row>
    <row r="34" spans="2:2">
      <c r="B34" s="2" t="s">
        <v>32</v>
      </c>
    </row>
    <row r="35" spans="2:2">
      <c r="B35" s="2" t="s">
        <v>33</v>
      </c>
    </row>
  </sheetData>
  <phoneticPr fontId="1" type="noConversion"/>
  <pageMargins left="0.75000000000000011" right="0.75000000000000011" top="1" bottom="1" header="0.5" footer="0.5"/>
  <pageSetup paperSize="9" scale="60" orientation="portrait" horizontalDpi="4294967292" verticalDpi="4294967292"/>
  <headerFooter>
    <oddHeader>&amp;C&amp;"Avenir LT 95 Black,Standard"&amp;18Leistungsübersicht/Kosten_x000D_ DeeMATCH.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Blatt1</vt:lpstr>
      <vt:lpstr>Blatt2</vt:lpstr>
    </vt:vector>
  </TitlesOfParts>
  <Company>SCHACHT Strategieberatung für Kommunikation, Websites und Corporate Design GbR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Philipp Schacht</dc:creator>
  <cp:lastModifiedBy>Gordon Schacht</cp:lastModifiedBy>
  <cp:lastPrinted>2013-03-08T15:46:20Z</cp:lastPrinted>
  <dcterms:created xsi:type="dcterms:W3CDTF">2013-03-07T14:25:16Z</dcterms:created>
  <dcterms:modified xsi:type="dcterms:W3CDTF">2018-12-12T07:57:04Z</dcterms:modified>
</cp:coreProperties>
</file>